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ogramatic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4" i="1"/>
  <c r="L33" i="1"/>
  <c r="L32" i="1"/>
  <c r="L31" i="1"/>
  <c r="L30" i="1"/>
  <c r="E30" i="1"/>
  <c r="L29" i="1"/>
  <c r="L28" i="1"/>
  <c r="L27" i="1"/>
  <c r="L26" i="1"/>
  <c r="L25" i="1"/>
  <c r="E25" i="1"/>
  <c r="L24" i="1"/>
  <c r="L23" i="1"/>
  <c r="L22" i="1"/>
  <c r="E22" i="1"/>
  <c r="L21" i="1"/>
  <c r="L20" i="1"/>
  <c r="G19" i="1"/>
  <c r="L19" i="1" s="1"/>
  <c r="K18" i="1"/>
  <c r="J18" i="1"/>
  <c r="I18" i="1"/>
  <c r="H18" i="1"/>
  <c r="G18" i="1"/>
  <c r="L18" i="1" s="1"/>
  <c r="F18" i="1"/>
  <c r="E18" i="1"/>
  <c r="L17" i="1"/>
  <c r="L16" i="1"/>
  <c r="L15" i="1"/>
  <c r="L14" i="1"/>
  <c r="L13" i="1"/>
  <c r="L12" i="1"/>
  <c r="G12" i="1"/>
  <c r="L11" i="1"/>
  <c r="G10" i="1"/>
  <c r="G9" i="1" s="1"/>
  <c r="L9" i="1" s="1"/>
  <c r="K9" i="1"/>
  <c r="J9" i="1"/>
  <c r="I9" i="1"/>
  <c r="H9" i="1"/>
  <c r="F9" i="1"/>
  <c r="E9" i="1"/>
  <c r="L8" i="1"/>
  <c r="G7" i="1"/>
  <c r="L7" i="1" s="1"/>
  <c r="L6" i="1" s="1"/>
  <c r="L36" i="1" s="1"/>
  <c r="K6" i="1"/>
  <c r="J6" i="1"/>
  <c r="J36" i="1" s="1"/>
  <c r="I6" i="1"/>
  <c r="I36" i="1" s="1"/>
  <c r="H6" i="1"/>
  <c r="H36" i="1" s="1"/>
  <c r="F6" i="1"/>
  <c r="F36" i="1" s="1"/>
  <c r="E6" i="1"/>
  <c r="E36" i="1" s="1"/>
  <c r="G6" i="1" l="1"/>
  <c r="G36" i="1" s="1"/>
  <c r="L10" i="1"/>
</calcChain>
</file>

<file path=xl/comments1.xml><?xml version="1.0" encoding="utf-8"?>
<comments xmlns="http://schemas.openxmlformats.org/spreadsheetml/2006/main">
  <authors>
    <author>DGCG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<sst xmlns="http://schemas.openxmlformats.org/spreadsheetml/2006/main" count="51" uniqueCount="51">
  <si>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</si>
  <si>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</si>
  <si>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</si>
  <si>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</si>
  <si>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</si>
  <si>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</si>
  <si>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</si>
  <si>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</si>
  <si>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</si>
  <si>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</si>
  <si>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</si>
  <si>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</si>
  <si>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</si>
  <si>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</si>
  <si>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</si>
  <si>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</si>
  <si>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</si>
  <si>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</si>
  <si>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</si>
  <si>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</si>
  <si>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</si>
  <si>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</si>
  <si>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</si>
  <si>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</si>
  <si>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</si>
  <si>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</si>
  <si>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</si>
  <si>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</si>
  <si>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</si>
  <si>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</si>
  <si>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</si>
  <si>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</si>
  <si>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</si>
  <si>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</si>
  <si>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</si>
  <si>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</si>
  <si>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</si>
  <si>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</si>
  <si>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</si>
  <si>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</si>
  <si>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</si>
  <si>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</si>
  <si>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</si>
  <si>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</si>
  <si>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                        _________________________________________</t>
  </si>
  <si>
    <t xml:space="preserve">                                 _________________________________________</t>
  </si>
  <si>
    <t>DR RODRIGO CARRASCO RAMIREZ</t>
  </si>
  <si>
    <t>CP RAMIRO CONTRERAS RODRIGUEZ</t>
  </si>
  <si>
    <t>DIRECTOR GENERAL</t>
  </si>
  <si>
    <t>SUBDIRECTOR DE FINANZAS Y ADMINISTRACION</t>
  </si>
  <si>
    <t>INSTITUTO TECNOLOGICO SUPERIOR DE SALVATIERRA
Gasto por Categoría Programática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</si>
</sst>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justify" vertical="center" wrapText="1"/>
    </xf>
    <xf numFmtId="43" fontId="4" fillId="2" borderId="7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43" fontId="2" fillId="2" borderId="10" xfId="1" applyFont="1" applyFill="1" applyBorder="1" applyAlignment="1">
      <alignment horizontal="right" vertical="top" wrapText="1"/>
    </xf>
    <xf numFmtId="43" fontId="2" fillId="2" borderId="7" xfId="1" applyFont="1" applyFill="1" applyBorder="1" applyAlignment="1">
      <alignment horizontal="right" vertical="center" wrapText="1"/>
    </xf>
    <xf numFmtId="43" fontId="2" fillId="2" borderId="10" xfId="1" applyFont="1" applyFill="1" applyBorder="1" applyAlignment="1">
      <alignment horizontal="right" vertical="center" wrapText="1"/>
    </xf>
    <xf numFmtId="43" fontId="4" fillId="2" borderId="10" xfId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43" fontId="2" fillId="2" borderId="9" xfId="1" applyFont="1" applyFill="1" applyBorder="1" applyAlignment="1">
      <alignment horizontal="right" vertical="center" wrapText="1"/>
    </xf>
    <xf numFmtId="43" fontId="2" fillId="2" borderId="11" xfId="1" applyFont="1" applyFill="1" applyBorder="1" applyAlignment="1">
      <alignment horizontal="right" vertical="center" wrapText="1"/>
    </xf>
    <xf numFmtId="0" fontId="4" fillId="2" borderId="0" xfId="0" applyFont="1" applyFill="1"/>
    <xf numFmtId="0" fontId="4" fillId="2" borderId="12" xfId="0" applyFont="1" applyFill="1" applyBorder="1" applyAlignment="1">
      <alignment horizontal="justify" vertical="center" wrapText="1"/>
    </xf>
    <xf numFmtId="43" fontId="4" fillId="2" borderId="11" xfId="1" applyFont="1" applyFill="1" applyBorder="1" applyAlignment="1">
      <alignment horizontal="right" vertical="center" wrapText="1"/>
    </xf>
    <xf numFmtId="0" fontId="4" fillId="0" borderId="0" xfId="0" applyFont="1"/>
    <xf numFmtId="0" fontId="5" fillId="2" borderId="0" xfId="0" applyFont="1" applyFill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 indent="3"/>
    </xf>
    <xf numFmtId="0" fontId="4" fillId="2" borderId="14" xfId="0" applyFont="1" applyFill="1" applyBorder="1" applyAlignment="1">
      <alignment horizontal="left" vertical="center" wrapText="1" indent="3"/>
    </xf>
    <xf numFmtId="0" fontId="2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1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P15" sqref="P15"/>
    </sheetView>
  </sheetViews>
  <sheetFormatPr baseColWidth="10" defaultRowHeight="12.75" x14ac:dyDescent="0.2"/>
  <cols>
    <col min="1" max="1" width="2.140625" style="1" customWidth="1"/>
    <col min="2" max="3" width="3.7109375" style="2" customWidth="1"/>
    <col min="4" max="4" width="62.7109375" style="2" bestFit="1" customWidth="1"/>
    <col min="5" max="5" width="13.85546875" style="2" bestFit="1" customWidth="1"/>
    <col min="6" max="6" width="14.28515625" style="2" customWidth="1"/>
    <col min="7" max="7" width="13.7109375" style="2" customWidth="1"/>
    <col min="8" max="8" width="14.140625" style="2" bestFit="1" customWidth="1"/>
    <col min="9" max="12" width="13.85546875" style="2" bestFit="1" customWidth="1"/>
    <col min="13" max="13" width="3.140625" style="1" customWidth="1"/>
    <col min="14" max="16384" width="11.42578125" style="2"/>
  </cols>
  <sheetData>
    <row r="1" spans="2:12" customFormat="1" ht="39.75" customHeight="1" x14ac:dyDescent="0.25">
      <c r="B1" s="45" t="s">
        <v>50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 x14ac:dyDescent="0.2">
      <c r="B2" s="35" t="s">
        <v>0</v>
      </c>
      <c r="C2" s="36"/>
      <c r="D2" s="37"/>
      <c r="E2" s="44" t="s">
        <v>1</v>
      </c>
      <c r="F2" s="44"/>
      <c r="G2" s="44"/>
      <c r="H2" s="44"/>
      <c r="I2" s="44"/>
      <c r="J2" s="44"/>
      <c r="K2" s="44"/>
      <c r="L2" s="44" t="s">
        <v>2</v>
      </c>
    </row>
    <row r="3" spans="2:12" ht="25.5" x14ac:dyDescent="0.2">
      <c r="B3" s="38"/>
      <c r="C3" s="39"/>
      <c r="D3" s="4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4"/>
    </row>
    <row r="4" spans="2:12" x14ac:dyDescent="0.2">
      <c r="B4" s="41"/>
      <c r="C4" s="42"/>
      <c r="D4" s="43"/>
      <c r="E4" s="3">
        <v>1</v>
      </c>
      <c r="F4" s="3">
        <v>2</v>
      </c>
      <c r="G4" s="3" t="s">
        <v>10</v>
      </c>
      <c r="H4" s="3">
        <v>4</v>
      </c>
      <c r="I4" s="3">
        <v>5</v>
      </c>
      <c r="J4" s="3">
        <v>6</v>
      </c>
      <c r="K4" s="3">
        <v>7</v>
      </c>
      <c r="L4" s="3" t="s">
        <v>11</v>
      </c>
    </row>
    <row r="5" spans="2:12" ht="12.75" customHeight="1" x14ac:dyDescent="0.2">
      <c r="B5" s="29" t="s">
        <v>12</v>
      </c>
      <c r="C5" s="30"/>
      <c r="D5" s="31"/>
      <c r="E5" s="4"/>
      <c r="F5" s="5"/>
      <c r="G5" s="5"/>
      <c r="H5" s="5"/>
      <c r="I5" s="5"/>
      <c r="J5" s="5"/>
      <c r="K5" s="5"/>
      <c r="L5" s="5"/>
    </row>
    <row r="6" spans="2:12" x14ac:dyDescent="0.2">
      <c r="B6" s="6"/>
      <c r="C6" s="27" t="s">
        <v>13</v>
      </c>
      <c r="D6" s="28"/>
      <c r="E6" s="7">
        <f>SUM(E7:E8)</f>
        <v>221123</v>
      </c>
      <c r="F6" s="7">
        <f t="shared" ref="F6:L6" si="0">SUM(F7:F8)</f>
        <v>194343</v>
      </c>
      <c r="G6" s="7">
        <f t="shared" si="0"/>
        <v>415466</v>
      </c>
      <c r="H6" s="7">
        <f t="shared" si="0"/>
        <v>146632.16</v>
      </c>
      <c r="I6" s="7">
        <f t="shared" si="0"/>
        <v>146323.25</v>
      </c>
      <c r="J6" s="7">
        <f t="shared" si="0"/>
        <v>140518.06</v>
      </c>
      <c r="K6" s="7">
        <f t="shared" si="0"/>
        <v>140518.06</v>
      </c>
      <c r="L6" s="7">
        <f t="shared" si="0"/>
        <v>269142.75</v>
      </c>
    </row>
    <row r="7" spans="2:12" x14ac:dyDescent="0.2">
      <c r="B7" s="6"/>
      <c r="C7" s="8"/>
      <c r="D7" s="9" t="s">
        <v>14</v>
      </c>
      <c r="E7" s="10">
        <v>221123</v>
      </c>
      <c r="F7" s="10">
        <v>194343</v>
      </c>
      <c r="G7" s="10">
        <f>+E7+F7</f>
        <v>415466</v>
      </c>
      <c r="H7" s="10">
        <v>146632.16</v>
      </c>
      <c r="I7" s="10">
        <v>146323.25</v>
      </c>
      <c r="J7" s="10">
        <v>140518.06</v>
      </c>
      <c r="K7" s="10">
        <v>140518.06</v>
      </c>
      <c r="L7" s="10">
        <f t="shared" ref="L7:L34" si="1">+G7-I7</f>
        <v>269142.75</v>
      </c>
    </row>
    <row r="8" spans="2:12" x14ac:dyDescent="0.2">
      <c r="B8" s="6"/>
      <c r="C8" s="8"/>
      <c r="D8" s="9" t="s">
        <v>15</v>
      </c>
      <c r="E8" s="11"/>
      <c r="F8" s="12"/>
      <c r="G8" s="12"/>
      <c r="H8" s="12"/>
      <c r="I8" s="12"/>
      <c r="J8" s="12"/>
      <c r="K8" s="12"/>
      <c r="L8" s="12">
        <f t="shared" si="1"/>
        <v>0</v>
      </c>
    </row>
    <row r="9" spans="2:12" x14ac:dyDescent="0.2">
      <c r="B9" s="6"/>
      <c r="C9" s="27" t="s">
        <v>16</v>
      </c>
      <c r="D9" s="28"/>
      <c r="E9" s="7">
        <f>SUM(E10:E17)</f>
        <v>20741415.199999999</v>
      </c>
      <c r="F9" s="7">
        <f>SUM(F10:F17)</f>
        <v>19875552.199999999</v>
      </c>
      <c r="G9" s="7">
        <f>SUM(G10:G17)</f>
        <v>40616967.399999999</v>
      </c>
      <c r="H9" s="7">
        <f>SUM(H10:H12)</f>
        <v>16287885.879999999</v>
      </c>
      <c r="I9" s="7">
        <f t="shared" ref="I9:K9" si="2">SUM(I10:I17)</f>
        <v>14889705.029999999</v>
      </c>
      <c r="J9" s="7">
        <f t="shared" si="2"/>
        <v>14434073.4</v>
      </c>
      <c r="K9" s="7">
        <f t="shared" si="2"/>
        <v>14434073.4</v>
      </c>
      <c r="L9" s="13">
        <f t="shared" si="1"/>
        <v>25727262.369999997</v>
      </c>
    </row>
    <row r="10" spans="2:12" x14ac:dyDescent="0.2">
      <c r="B10" s="6"/>
      <c r="C10" s="8"/>
      <c r="D10" s="9" t="s">
        <v>17</v>
      </c>
      <c r="E10" s="11">
        <v>16404807.199999999</v>
      </c>
      <c r="F10" s="12">
        <v>14836310.75</v>
      </c>
      <c r="G10" s="12">
        <f>+E10+F10</f>
        <v>31241117.949999999</v>
      </c>
      <c r="H10" s="12">
        <v>12268147.869999999</v>
      </c>
      <c r="I10" s="12">
        <v>11133228.859999999</v>
      </c>
      <c r="J10" s="12">
        <v>10804926.16</v>
      </c>
      <c r="K10" s="12">
        <v>10804926.16</v>
      </c>
      <c r="L10" s="12">
        <f t="shared" si="1"/>
        <v>20107889.09</v>
      </c>
    </row>
    <row r="11" spans="2:12" x14ac:dyDescent="0.2">
      <c r="B11" s="6"/>
      <c r="C11" s="8"/>
      <c r="D11" s="9" t="s">
        <v>18</v>
      </c>
      <c r="E11" s="11"/>
      <c r="F11" s="12"/>
      <c r="G11" s="12"/>
      <c r="H11" s="12"/>
      <c r="I11" s="12">
        <v>0</v>
      </c>
      <c r="J11" s="12">
        <v>0</v>
      </c>
      <c r="K11" s="12">
        <v>0</v>
      </c>
      <c r="L11" s="12">
        <f t="shared" si="1"/>
        <v>0</v>
      </c>
    </row>
    <row r="12" spans="2:12" x14ac:dyDescent="0.2">
      <c r="B12" s="6"/>
      <c r="C12" s="8"/>
      <c r="D12" s="9" t="s">
        <v>19</v>
      </c>
      <c r="E12" s="11">
        <v>4336608</v>
      </c>
      <c r="F12" s="12">
        <v>5039241.45</v>
      </c>
      <c r="G12" s="12">
        <f>+E12+F12</f>
        <v>9375849.4499999993</v>
      </c>
      <c r="H12" s="12">
        <v>4019738.01</v>
      </c>
      <c r="I12" s="12">
        <v>3756476.17</v>
      </c>
      <c r="J12" s="12">
        <v>3629147.24</v>
      </c>
      <c r="K12" s="12">
        <v>3629147.24</v>
      </c>
      <c r="L12" s="12">
        <f t="shared" si="1"/>
        <v>5619373.2799999993</v>
      </c>
    </row>
    <row r="13" spans="2:12" x14ac:dyDescent="0.2">
      <c r="B13" s="6"/>
      <c r="C13" s="8"/>
      <c r="D13" s="9" t="s">
        <v>20</v>
      </c>
      <c r="E13" s="11"/>
      <c r="F13" s="12"/>
      <c r="G13" s="12"/>
      <c r="H13" s="12"/>
      <c r="I13" s="12"/>
      <c r="J13" s="12"/>
      <c r="K13" s="12"/>
      <c r="L13" s="12">
        <f t="shared" si="1"/>
        <v>0</v>
      </c>
    </row>
    <row r="14" spans="2:12" x14ac:dyDescent="0.2">
      <c r="B14" s="6"/>
      <c r="C14" s="8"/>
      <c r="D14" s="9" t="s">
        <v>21</v>
      </c>
      <c r="E14" s="11"/>
      <c r="F14" s="12"/>
      <c r="G14" s="12"/>
      <c r="H14" s="12"/>
      <c r="I14" s="12"/>
      <c r="J14" s="12"/>
      <c r="K14" s="12"/>
      <c r="L14" s="12">
        <f t="shared" si="1"/>
        <v>0</v>
      </c>
    </row>
    <row r="15" spans="2:12" x14ac:dyDescent="0.2">
      <c r="B15" s="6"/>
      <c r="C15" s="8"/>
      <c r="D15" s="9" t="s">
        <v>22</v>
      </c>
      <c r="E15" s="11"/>
      <c r="F15" s="12"/>
      <c r="G15" s="12"/>
      <c r="H15" s="12"/>
      <c r="I15" s="12"/>
      <c r="J15" s="12"/>
      <c r="K15" s="12"/>
      <c r="L15" s="12">
        <f t="shared" si="1"/>
        <v>0</v>
      </c>
    </row>
    <row r="16" spans="2:12" x14ac:dyDescent="0.2">
      <c r="B16" s="6"/>
      <c r="C16" s="8"/>
      <c r="D16" s="9" t="s">
        <v>23</v>
      </c>
      <c r="E16" s="11"/>
      <c r="F16" s="12"/>
      <c r="G16" s="12"/>
      <c r="H16" s="12"/>
      <c r="I16" s="12"/>
      <c r="J16" s="12"/>
      <c r="K16" s="12"/>
      <c r="L16" s="12">
        <f t="shared" si="1"/>
        <v>0</v>
      </c>
    </row>
    <row r="17" spans="2:12" x14ac:dyDescent="0.2">
      <c r="B17" s="6"/>
      <c r="C17" s="8"/>
      <c r="D17" s="9" t="s">
        <v>24</v>
      </c>
      <c r="E17" s="11"/>
      <c r="F17" s="12"/>
      <c r="G17" s="12"/>
      <c r="H17" s="12"/>
      <c r="I17" s="12"/>
      <c r="J17" s="12"/>
      <c r="K17" s="12"/>
      <c r="L17" s="12">
        <f t="shared" si="1"/>
        <v>0</v>
      </c>
    </row>
    <row r="18" spans="2:12" x14ac:dyDescent="0.2">
      <c r="B18" s="6"/>
      <c r="C18" s="27" t="s">
        <v>25</v>
      </c>
      <c r="D18" s="28"/>
      <c r="E18" s="7">
        <f>SUM(E19:E21)</f>
        <v>996458</v>
      </c>
      <c r="F18" s="7">
        <f>SUM(F19:F21)</f>
        <v>975669.49</v>
      </c>
      <c r="G18" s="7">
        <f>SUM(G19:G21)</f>
        <v>1972127.49</v>
      </c>
      <c r="H18" s="7">
        <f>+H19</f>
        <v>858503.47</v>
      </c>
      <c r="I18" s="7">
        <f t="shared" ref="I18:K18" si="3">SUM(I19:I21)</f>
        <v>811515.59</v>
      </c>
      <c r="J18" s="7">
        <f t="shared" si="3"/>
        <v>785919.21</v>
      </c>
      <c r="K18" s="7">
        <f t="shared" si="3"/>
        <v>785919.21</v>
      </c>
      <c r="L18" s="13">
        <f t="shared" si="1"/>
        <v>1160611.8999999999</v>
      </c>
    </row>
    <row r="19" spans="2:12" x14ac:dyDescent="0.2">
      <c r="B19" s="6"/>
      <c r="C19" s="8"/>
      <c r="D19" s="9" t="s">
        <v>26</v>
      </c>
      <c r="E19" s="11">
        <v>996458</v>
      </c>
      <c r="F19" s="12">
        <v>975669.49</v>
      </c>
      <c r="G19" s="12">
        <f>+E19+F19</f>
        <v>1972127.49</v>
      </c>
      <c r="H19" s="12">
        <v>858503.47</v>
      </c>
      <c r="I19" s="12">
        <v>811515.59</v>
      </c>
      <c r="J19" s="12">
        <v>785919.21</v>
      </c>
      <c r="K19" s="12">
        <v>785919.21</v>
      </c>
      <c r="L19" s="12">
        <f t="shared" si="1"/>
        <v>1160611.8999999999</v>
      </c>
    </row>
    <row r="20" spans="2:12" x14ac:dyDescent="0.2">
      <c r="B20" s="6"/>
      <c r="C20" s="8"/>
      <c r="D20" s="9" t="s">
        <v>27</v>
      </c>
      <c r="E20" s="11"/>
      <c r="F20" s="12"/>
      <c r="G20" s="12"/>
      <c r="H20" s="12"/>
      <c r="I20" s="12"/>
      <c r="J20" s="12"/>
      <c r="K20" s="12"/>
      <c r="L20" s="12">
        <f t="shared" si="1"/>
        <v>0</v>
      </c>
    </row>
    <row r="21" spans="2:12" x14ac:dyDescent="0.2">
      <c r="B21" s="6"/>
      <c r="C21" s="8"/>
      <c r="D21" s="9" t="s">
        <v>28</v>
      </c>
      <c r="E21" s="11"/>
      <c r="F21" s="12"/>
      <c r="G21" s="12"/>
      <c r="H21" s="12"/>
      <c r="I21" s="12"/>
      <c r="J21" s="12"/>
      <c r="K21" s="12"/>
      <c r="L21" s="12">
        <f t="shared" si="1"/>
        <v>0</v>
      </c>
    </row>
    <row r="22" spans="2:12" x14ac:dyDescent="0.2">
      <c r="B22" s="6"/>
      <c r="C22" s="27" t="s">
        <v>29</v>
      </c>
      <c r="D22" s="28"/>
      <c r="E22" s="7">
        <f>SUM(E23:E24)</f>
        <v>0</v>
      </c>
      <c r="F22" s="7"/>
      <c r="G22" s="13"/>
      <c r="H22" s="7"/>
      <c r="I22" s="7"/>
      <c r="J22" s="7"/>
      <c r="K22" s="7"/>
      <c r="L22" s="13">
        <f t="shared" si="1"/>
        <v>0</v>
      </c>
    </row>
    <row r="23" spans="2:12" x14ac:dyDescent="0.2">
      <c r="B23" s="6"/>
      <c r="C23" s="8"/>
      <c r="D23" s="9" t="s">
        <v>30</v>
      </c>
      <c r="E23" s="11"/>
      <c r="F23" s="12"/>
      <c r="G23" s="12"/>
      <c r="H23" s="12"/>
      <c r="I23" s="12"/>
      <c r="J23" s="12"/>
      <c r="K23" s="12"/>
      <c r="L23" s="12">
        <f t="shared" si="1"/>
        <v>0</v>
      </c>
    </row>
    <row r="24" spans="2:12" x14ac:dyDescent="0.2">
      <c r="B24" s="6"/>
      <c r="C24" s="8"/>
      <c r="D24" s="9" t="s">
        <v>31</v>
      </c>
      <c r="E24" s="11"/>
      <c r="F24" s="12"/>
      <c r="G24" s="12"/>
      <c r="H24" s="12"/>
      <c r="I24" s="12"/>
      <c r="J24" s="12"/>
      <c r="K24" s="12"/>
      <c r="L24" s="12">
        <f t="shared" si="1"/>
        <v>0</v>
      </c>
    </row>
    <row r="25" spans="2:12" x14ac:dyDescent="0.2">
      <c r="B25" s="6"/>
      <c r="C25" s="27" t="s">
        <v>32</v>
      </c>
      <c r="D25" s="28"/>
      <c r="E25" s="7">
        <f>SUM(E26:E29)</f>
        <v>0</v>
      </c>
      <c r="F25" s="7"/>
      <c r="G25" s="13"/>
      <c r="H25" s="7"/>
      <c r="I25" s="7"/>
      <c r="J25" s="7"/>
      <c r="K25" s="7"/>
      <c r="L25" s="13">
        <f t="shared" si="1"/>
        <v>0</v>
      </c>
    </row>
    <row r="26" spans="2:12" x14ac:dyDescent="0.2">
      <c r="B26" s="6"/>
      <c r="C26" s="8"/>
      <c r="D26" s="9" t="s">
        <v>33</v>
      </c>
      <c r="E26" s="11"/>
      <c r="F26" s="12"/>
      <c r="G26" s="12"/>
      <c r="H26" s="12"/>
      <c r="I26" s="12"/>
      <c r="J26" s="12"/>
      <c r="K26" s="12"/>
      <c r="L26" s="12">
        <f t="shared" si="1"/>
        <v>0</v>
      </c>
    </row>
    <row r="27" spans="2:12" x14ac:dyDescent="0.2">
      <c r="B27" s="6"/>
      <c r="C27" s="8"/>
      <c r="D27" s="9" t="s">
        <v>34</v>
      </c>
      <c r="E27" s="11"/>
      <c r="F27" s="12"/>
      <c r="G27" s="12"/>
      <c r="H27" s="12"/>
      <c r="I27" s="12"/>
      <c r="J27" s="12"/>
      <c r="K27" s="12"/>
      <c r="L27" s="12">
        <f t="shared" si="1"/>
        <v>0</v>
      </c>
    </row>
    <row r="28" spans="2:12" x14ac:dyDescent="0.2">
      <c r="B28" s="6"/>
      <c r="C28" s="8"/>
      <c r="D28" s="9" t="s">
        <v>35</v>
      </c>
      <c r="E28" s="11"/>
      <c r="F28" s="12"/>
      <c r="G28" s="12"/>
      <c r="H28" s="12"/>
      <c r="I28" s="12"/>
      <c r="J28" s="12"/>
      <c r="K28" s="12"/>
      <c r="L28" s="12">
        <f t="shared" si="1"/>
        <v>0</v>
      </c>
    </row>
    <row r="29" spans="2:12" x14ac:dyDescent="0.2">
      <c r="B29" s="6"/>
      <c r="C29" s="8"/>
      <c r="D29" s="9" t="s">
        <v>36</v>
      </c>
      <c r="E29" s="11"/>
      <c r="F29" s="12"/>
      <c r="G29" s="12"/>
      <c r="H29" s="12"/>
      <c r="I29" s="12"/>
      <c r="J29" s="12"/>
      <c r="K29" s="12"/>
      <c r="L29" s="12">
        <f t="shared" si="1"/>
        <v>0</v>
      </c>
    </row>
    <row r="30" spans="2:12" x14ac:dyDescent="0.2">
      <c r="B30" s="6"/>
      <c r="C30" s="27" t="s">
        <v>37</v>
      </c>
      <c r="D30" s="28"/>
      <c r="E30" s="7">
        <f>SUM(E31)</f>
        <v>0</v>
      </c>
      <c r="F30" s="7"/>
      <c r="G30" s="13"/>
      <c r="H30" s="7"/>
      <c r="I30" s="7"/>
      <c r="J30" s="7"/>
      <c r="K30" s="7"/>
      <c r="L30" s="13">
        <f t="shared" si="1"/>
        <v>0</v>
      </c>
    </row>
    <row r="31" spans="2:12" x14ac:dyDescent="0.2">
      <c r="B31" s="6"/>
      <c r="C31" s="8"/>
      <c r="D31" s="9" t="s">
        <v>38</v>
      </c>
      <c r="E31" s="11"/>
      <c r="F31" s="12"/>
      <c r="G31" s="12"/>
      <c r="H31" s="12"/>
      <c r="I31" s="12"/>
      <c r="J31" s="12"/>
      <c r="K31" s="12"/>
      <c r="L31" s="12">
        <f t="shared" si="1"/>
        <v>0</v>
      </c>
    </row>
    <row r="32" spans="2:12" ht="12.75" customHeight="1" x14ac:dyDescent="0.2">
      <c r="B32" s="29" t="s">
        <v>39</v>
      </c>
      <c r="C32" s="30"/>
      <c r="D32" s="31"/>
      <c r="E32" s="11"/>
      <c r="F32" s="12"/>
      <c r="G32" s="12"/>
      <c r="H32" s="12"/>
      <c r="I32" s="12"/>
      <c r="J32" s="12"/>
      <c r="K32" s="12"/>
      <c r="L32" s="12">
        <f t="shared" si="1"/>
        <v>0</v>
      </c>
    </row>
    <row r="33" spans="1:13" ht="12.75" customHeight="1" x14ac:dyDescent="0.2">
      <c r="B33" s="29" t="s">
        <v>40</v>
      </c>
      <c r="C33" s="30"/>
      <c r="D33" s="31"/>
      <c r="E33" s="11"/>
      <c r="F33" s="12"/>
      <c r="G33" s="12"/>
      <c r="H33" s="12"/>
      <c r="I33" s="12"/>
      <c r="J33" s="12"/>
      <c r="K33" s="12"/>
      <c r="L33" s="12">
        <f t="shared" si="1"/>
        <v>0</v>
      </c>
    </row>
    <row r="34" spans="1:13" ht="12.75" customHeight="1" x14ac:dyDescent="0.2">
      <c r="B34" s="29" t="s">
        <v>41</v>
      </c>
      <c r="C34" s="30"/>
      <c r="D34" s="31"/>
      <c r="E34" s="11"/>
      <c r="F34" s="12"/>
      <c r="G34" s="12"/>
      <c r="H34" s="12"/>
      <c r="I34" s="12"/>
      <c r="J34" s="12"/>
      <c r="K34" s="12"/>
      <c r="L34" s="12">
        <f t="shared" si="1"/>
        <v>0</v>
      </c>
    </row>
    <row r="35" spans="1:13" x14ac:dyDescent="0.2">
      <c r="B35" s="14"/>
      <c r="C35" s="15"/>
      <c r="D35" s="16"/>
      <c r="E35" s="17"/>
      <c r="F35" s="18"/>
      <c r="G35" s="18"/>
      <c r="H35" s="18"/>
      <c r="I35" s="18"/>
      <c r="J35" s="18"/>
      <c r="K35" s="18"/>
      <c r="L35" s="18"/>
    </row>
    <row r="36" spans="1:13" s="22" customFormat="1" ht="12.75" customHeight="1" x14ac:dyDescent="0.2">
      <c r="A36" s="19"/>
      <c r="B36" s="20"/>
      <c r="C36" s="32" t="s">
        <v>42</v>
      </c>
      <c r="D36" s="33"/>
      <c r="E36" s="21">
        <f>+E6+E9+E18+E22+E25+E30+E32+E33+E34</f>
        <v>21958996.199999999</v>
      </c>
      <c r="F36" s="21">
        <f t="shared" ref="F36:L36" si="4">+F6+F9+F18+F22+F25+F30+F32+F33+F34</f>
        <v>21045564.689999998</v>
      </c>
      <c r="G36" s="21">
        <f t="shared" si="4"/>
        <v>43004560.890000001</v>
      </c>
      <c r="H36" s="21">
        <f t="shared" si="4"/>
        <v>17293021.509999998</v>
      </c>
      <c r="I36" s="21">
        <f t="shared" si="4"/>
        <v>15847543.869999999</v>
      </c>
      <c r="J36" s="21">
        <f t="shared" si="4"/>
        <v>15360510.670000002</v>
      </c>
      <c r="K36" s="21">
        <f t="shared" si="4"/>
        <v>15360510.670000002</v>
      </c>
      <c r="L36" s="21">
        <f t="shared" si="4"/>
        <v>27157017.019999996</v>
      </c>
      <c r="M36" s="19"/>
    </row>
    <row r="37" spans="1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2">
      <c r="B38" s="23" t="s">
        <v>43</v>
      </c>
      <c r="F38" s="1"/>
      <c r="G38" s="1"/>
      <c r="H38" s="1"/>
      <c r="I38" s="1"/>
      <c r="J38" s="1"/>
      <c r="K38" s="1"/>
      <c r="L38" s="1"/>
    </row>
    <row r="41" spans="1:13" x14ac:dyDescent="0.2">
      <c r="D41" s="24" t="s">
        <v>44</v>
      </c>
      <c r="G41" s="24" t="s">
        <v>45</v>
      </c>
      <c r="H41" s="24"/>
      <c r="I41" s="24"/>
      <c r="J41" s="24"/>
      <c r="K41" s="24"/>
      <c r="L41" s="24"/>
    </row>
    <row r="42" spans="1:13" x14ac:dyDescent="0.2">
      <c r="D42" s="25" t="s">
        <v>46</v>
      </c>
      <c r="G42" s="34" t="s">
        <v>47</v>
      </c>
      <c r="H42" s="34"/>
      <c r="I42" s="34"/>
      <c r="J42" s="34"/>
      <c r="K42" s="34"/>
      <c r="L42" s="34"/>
    </row>
    <row r="43" spans="1:13" x14ac:dyDescent="0.2">
      <c r="D43" s="25" t="s">
        <v>48</v>
      </c>
      <c r="G43" s="26" t="s">
        <v>49</v>
      </c>
      <c r="H43" s="26"/>
      <c r="I43" s="26"/>
      <c r="J43" s="26"/>
      <c r="K43" s="26"/>
      <c r="L43" s="26"/>
    </row>
  </sheetData>
  <mergeCells count="17">
    <mergeCell ref="B32:D32"/>
    <mergeCell ref="B33:D33"/>
    <mergeCell ref="B34:D34"/>
    <mergeCell ref="C36:D36"/>
    <mergeCell ref="G42:L42"/>
    <mergeCell ref="C30:D30"/>
    <mergeCell ref="B1:L1"/>
    <mergeCell ref="B2:D4"/>
    <mergeCell ref="E2:K2"/>
    <mergeCell ref="L2:L3"/>
    <mergeCell ref="B5:D5"/>
    <mergeCell ref="C6:D6"/>
    <mergeCell ref="C9:D9"/>
    <mergeCell ref="C18:D18"/>
    <mergeCell ref="C22:D22"/>
    <mergeCell ref="C25:D25"/>
    <mergeCell ref="G43:L43"/>
  </mergeCells>
  <printOptions horizontalCentered="1"/>
  <pageMargins left="0.11811023622047245" right="0" top="0.59055118110236227" bottom="0" header="0.31496062992125984" footer="0.31496062992125984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2019-07-22T18:07:50Z</cp:lastPrinted>
  <dcterms:created xsi:type="dcterms:W3CDTF">2019-05-02T18:43:39Z</dcterms:created>
  <dcterms:modified xsi:type="dcterms:W3CDTF">2019-07-22T18:07:57Z</dcterms:modified>
</cp:coreProperties>
</file>